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ropbox\GEA\F4 LMO  controle gestion Excel\evaluation\"/>
    </mc:Choice>
  </mc:AlternateContent>
  <bookViews>
    <workbookView xWindow="0" yWindow="0" windowWidth="28800" windowHeight="12435"/>
  </bookViews>
  <sheets>
    <sheet name="Cas Gaillac" sheetId="1" r:id="rId1"/>
    <sheet name="Base Chalon" sheetId="2" r:id="rId2"/>
  </sheets>
  <definedNames>
    <definedName name="_xlnm._FilterDatabase" localSheetId="1" hidden="1">'Base Chalon'!$A$1:$F$25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7" i="1"/>
  <c r="B40" i="1"/>
  <c r="D38" i="1"/>
  <c r="D31" i="1"/>
  <c r="D30" i="1"/>
  <c r="B23" i="1"/>
  <c r="D21" i="1"/>
  <c r="D15" i="1"/>
  <c r="D23" i="1" l="1"/>
  <c r="C23" i="1" s="1"/>
  <c r="D40" i="1" l="1"/>
  <c r="C40" i="1" l="1"/>
</calcChain>
</file>

<file path=xl/sharedStrings.xml><?xml version="1.0" encoding="utf-8"?>
<sst xmlns="http://schemas.openxmlformats.org/spreadsheetml/2006/main" count="133" uniqueCount="68">
  <si>
    <t>Extrait du tableau d'analyse des charges indirectes de décembre N</t>
  </si>
  <si>
    <t>Approvisionnement</t>
  </si>
  <si>
    <t>Découpe</t>
  </si>
  <si>
    <t>Distribution</t>
  </si>
  <si>
    <t>Administration</t>
  </si>
  <si>
    <t>Totaux</t>
  </si>
  <si>
    <t>Nature de l'unité d'œuvre</t>
  </si>
  <si>
    <t>Nombre d'unités d'œuvre</t>
  </si>
  <si>
    <t>Coût d'unité d'œuvre ou taux de frais</t>
  </si>
  <si>
    <t xml:space="preserve">Coût d'achat de la tôle du mois </t>
  </si>
  <si>
    <t>Éléments</t>
  </si>
  <si>
    <t>Quantité</t>
  </si>
  <si>
    <t>Montant unitaire</t>
  </si>
  <si>
    <t>Montant</t>
  </si>
  <si>
    <t>Prix d'achat</t>
  </si>
  <si>
    <t>Coût d'achat</t>
  </si>
  <si>
    <r>
      <t>Stock tôle (coût moyen pondéré</t>
    </r>
    <r>
      <rPr>
        <b/>
        <sz val="9"/>
        <color rgb="FF000000"/>
        <rFont val="Arial"/>
        <family val="2"/>
      </rPr>
      <t>)</t>
    </r>
  </si>
  <si>
    <t>Stock initial</t>
  </si>
  <si>
    <t>Entrée</t>
  </si>
  <si>
    <t>Total</t>
  </si>
  <si>
    <t>Stock final</t>
  </si>
  <si>
    <t>Stock des produits BASICAL (coût moyen pondéré)</t>
  </si>
  <si>
    <t>Stock Final</t>
  </si>
  <si>
    <t>Coût de revient des 1 800 BASICAL vendus</t>
  </si>
  <si>
    <t>Coût de production.</t>
  </si>
  <si>
    <t>Résultat analytique BASICAL</t>
  </si>
  <si>
    <t>Prix de vente</t>
  </si>
  <si>
    <t>Coût de revient</t>
  </si>
  <si>
    <t>Produit BASICAL</t>
  </si>
  <si>
    <t xml:space="preserve"> </t>
  </si>
  <si>
    <t>Prix unitaire</t>
  </si>
  <si>
    <t>Ventes</t>
  </si>
  <si>
    <t>Heures MO directe</t>
  </si>
  <si>
    <t>vente BASICAL</t>
  </si>
  <si>
    <t>MO directe distribution</t>
  </si>
  <si>
    <t>100 € CA</t>
  </si>
  <si>
    <t>Mètre tôle coupée</t>
  </si>
  <si>
    <t>Prix achat tôle</t>
  </si>
  <si>
    <t xml:space="preserve">Montage </t>
  </si>
  <si>
    <t>Coût de production des coffres BASICAL (1500 unités fabriquées en décembre N)</t>
  </si>
  <si>
    <t>Résultat analytique</t>
  </si>
  <si>
    <t>Sortie tôles</t>
  </si>
  <si>
    <t>Tôles utilisées</t>
  </si>
  <si>
    <t>MO directe Découpe</t>
  </si>
  <si>
    <t>MO directe montage</t>
  </si>
  <si>
    <t>Ch. Indirectes montage</t>
  </si>
  <si>
    <t>Ch indirecte Découpage</t>
  </si>
  <si>
    <t>Production du mois</t>
  </si>
  <si>
    <t>Stock total</t>
  </si>
  <si>
    <t>Ch indirecte distribution</t>
  </si>
  <si>
    <t>ch indirecte administration</t>
  </si>
  <si>
    <t>Mois</t>
  </si>
  <si>
    <t>Représentants</t>
  </si>
  <si>
    <t>CA Blanc</t>
  </si>
  <si>
    <t>CA Rouge</t>
  </si>
  <si>
    <t>CA Divers</t>
  </si>
  <si>
    <t>janvier</t>
  </si>
  <si>
    <t>Dupont</t>
  </si>
  <si>
    <t>Gaubert</t>
  </si>
  <si>
    <t>Verdier</t>
  </si>
  <si>
    <t>Roubin</t>
  </si>
  <si>
    <t>février</t>
  </si>
  <si>
    <t>mars</t>
  </si>
  <si>
    <t>avril</t>
  </si>
  <si>
    <t>mai</t>
  </si>
  <si>
    <t>juin</t>
  </si>
  <si>
    <t>Nbre client</t>
  </si>
  <si>
    <t>Nbre 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</si>
</sst>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&quot;€&quot;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80008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43" fontId="4" fillId="0" borderId="0" xfId="0" applyNumberFormat="1" applyFont="1" applyBorder="1" applyAlignment="1">
      <alignment horizontal="right" vertical="center" wrapText="1"/>
    </xf>
    <xf numFmtId="43" fontId="4" fillId="0" borderId="0" xfId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 wrapText="1"/>
    </xf>
    <xf numFmtId="43" fontId="5" fillId="0" borderId="1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 wrapText="1"/>
    </xf>
    <xf numFmtId="43" fontId="4" fillId="0" borderId="1" xfId="1" applyNumberFormat="1" applyFont="1" applyBorder="1" applyAlignment="1">
      <alignment horizontal="right" vertical="center" wrapText="1"/>
    </xf>
    <xf numFmtId="164" fontId="0" fillId="0" borderId="0" xfId="0" applyNumberFormat="1"/>
    <xf numFmtId="43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/>
    <xf numFmtId="165" fontId="0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15" zoomScaleNormal="115" workbookViewId="0">
      <selection activeCell="E14" sqref="E14"/>
    </sheetView>
  </sheetViews>
  <sheetFormatPr baseColWidth="10" defaultRowHeight="15" x14ac:dyDescent="0.25"/>
  <cols>
    <col min="1" max="1" width="27.85546875" customWidth="1"/>
    <col min="2" max="2" width="20" customWidth="1"/>
    <col min="3" max="3" width="15.28515625" bestFit="1" customWidth="1"/>
    <col min="4" max="4" width="15.5703125" bestFit="1" customWidth="1"/>
    <col min="5" max="5" width="17.5703125" customWidth="1"/>
    <col min="6" max="6" width="18.42578125" customWidth="1"/>
    <col min="7" max="7" width="11.85546875" bestFit="1" customWidth="1"/>
  </cols>
  <sheetData>
    <row r="1" spans="1:8" x14ac:dyDescent="0.25">
      <c r="A1" s="50" t="s">
        <v>28</v>
      </c>
      <c r="B1" s="50"/>
      <c r="C1" s="50"/>
      <c r="D1" s="50"/>
      <c r="E1" s="51"/>
      <c r="F1" s="51"/>
      <c r="G1" s="51"/>
      <c r="H1" s="51"/>
    </row>
    <row r="2" spans="1:8" x14ac:dyDescent="0.25">
      <c r="A2" s="45" t="s">
        <v>29</v>
      </c>
      <c r="B2" s="46" t="s">
        <v>11</v>
      </c>
      <c r="C2" s="46" t="s">
        <v>30</v>
      </c>
      <c r="D2" s="46" t="s">
        <v>13</v>
      </c>
      <c r="E2" s="34"/>
      <c r="F2" s="35"/>
      <c r="G2" s="35"/>
      <c r="H2" s="35"/>
    </row>
    <row r="3" spans="1:8" ht="9.75" customHeight="1" x14ac:dyDescent="0.25">
      <c r="A3" s="45" t="s">
        <v>31</v>
      </c>
      <c r="B3" s="47">
        <v>1800</v>
      </c>
      <c r="C3" s="48">
        <v>320</v>
      </c>
      <c r="D3" s="47">
        <f>C3*B3</f>
        <v>576000</v>
      </c>
      <c r="E3" s="6"/>
      <c r="F3" s="5"/>
      <c r="G3" s="4"/>
      <c r="H3" s="5"/>
    </row>
    <row r="4" spans="1:8" x14ac:dyDescent="0.25">
      <c r="A4" s="6"/>
      <c r="B4" s="5"/>
      <c r="C4" s="4"/>
      <c r="D4" s="5"/>
      <c r="E4" s="6"/>
      <c r="F4" s="5"/>
      <c r="G4" s="4"/>
      <c r="H4" s="5"/>
    </row>
    <row r="5" spans="1:8" x14ac:dyDescent="0.25">
      <c r="A5" s="49" t="s">
        <v>0</v>
      </c>
      <c r="B5" s="49"/>
      <c r="C5" s="49"/>
      <c r="D5" s="49"/>
      <c r="E5" s="49"/>
      <c r="F5" s="7"/>
    </row>
    <row r="6" spans="1:8" x14ac:dyDescent="0.25">
      <c r="A6" s="9"/>
      <c r="B6" s="10" t="s">
        <v>1</v>
      </c>
      <c r="C6" s="10" t="s">
        <v>2</v>
      </c>
      <c r="D6" s="10" t="s">
        <v>38</v>
      </c>
      <c r="E6" s="10" t="s">
        <v>3</v>
      </c>
      <c r="F6" s="10" t="s">
        <v>4</v>
      </c>
    </row>
    <row r="7" spans="1:8" x14ac:dyDescent="0.25">
      <c r="A7" s="10" t="s">
        <v>5</v>
      </c>
      <c r="B7" s="44">
        <v>41680</v>
      </c>
      <c r="C7" s="44">
        <v>152400</v>
      </c>
      <c r="D7" s="44">
        <v>36280</v>
      </c>
      <c r="E7" s="44">
        <v>57960</v>
      </c>
      <c r="F7" s="44">
        <v>41400</v>
      </c>
    </row>
    <row r="8" spans="1:8" x14ac:dyDescent="0.25">
      <c r="A8" s="10" t="s">
        <v>6</v>
      </c>
      <c r="B8" s="9" t="s">
        <v>37</v>
      </c>
      <c r="C8" s="9" t="s">
        <v>36</v>
      </c>
      <c r="D8" s="9" t="s">
        <v>32</v>
      </c>
      <c r="E8" s="9" t="s">
        <v>35</v>
      </c>
      <c r="F8" s="9" t="s">
        <v>35</v>
      </c>
    </row>
    <row r="9" spans="1:8" x14ac:dyDescent="0.25">
      <c r="A9" s="10" t="s">
        <v>7</v>
      </c>
      <c r="B9" s="44">
        <v>160000</v>
      </c>
      <c r="C9" s="44">
        <v>12000</v>
      </c>
      <c r="D9" s="44">
        <v>400</v>
      </c>
      <c r="E9" s="19"/>
      <c r="F9" s="19"/>
    </row>
    <row r="10" spans="1:8" ht="24" x14ac:dyDescent="0.25">
      <c r="A10" s="10" t="s">
        <v>8</v>
      </c>
      <c r="B10" s="19"/>
      <c r="C10" s="19"/>
      <c r="D10" s="19"/>
      <c r="E10" s="19"/>
      <c r="F10" s="19"/>
    </row>
    <row r="11" spans="1:8" x14ac:dyDescent="0.25">
      <c r="A11" s="8"/>
      <c r="B11" s="8"/>
      <c r="C11" s="8"/>
      <c r="D11" s="8"/>
      <c r="E11" s="8"/>
      <c r="F11" s="8"/>
    </row>
    <row r="13" spans="1:8" x14ac:dyDescent="0.25">
      <c r="A13" s="11" t="s">
        <v>9</v>
      </c>
      <c r="B13" s="11"/>
      <c r="C13" s="11"/>
      <c r="D13" s="11"/>
    </row>
    <row r="14" spans="1:8" x14ac:dyDescent="0.25">
      <c r="A14" s="10" t="s">
        <v>10</v>
      </c>
      <c r="B14" s="10" t="s">
        <v>11</v>
      </c>
      <c r="C14" s="10" t="s">
        <v>12</v>
      </c>
      <c r="D14" s="10" t="s">
        <v>13</v>
      </c>
    </row>
    <row r="15" spans="1:8" x14ac:dyDescent="0.25">
      <c r="A15" s="31" t="s">
        <v>14</v>
      </c>
      <c r="B15" s="36">
        <v>10000</v>
      </c>
      <c r="C15" s="37">
        <v>16</v>
      </c>
      <c r="D15" s="32">
        <f>C15*B15</f>
        <v>160000</v>
      </c>
    </row>
    <row r="16" spans="1:8" x14ac:dyDescent="0.25">
      <c r="A16" s="12" t="s">
        <v>1</v>
      </c>
      <c r="B16" s="13"/>
      <c r="C16" s="22"/>
      <c r="D16" s="21"/>
    </row>
    <row r="17" spans="1:7" ht="17.25" customHeight="1" x14ac:dyDescent="0.25">
      <c r="A17" s="12" t="s">
        <v>15</v>
      </c>
      <c r="B17" s="17"/>
      <c r="C17" s="24"/>
      <c r="D17" s="23"/>
    </row>
    <row r="19" spans="1:7" x14ac:dyDescent="0.25">
      <c r="A19" s="18" t="s">
        <v>16</v>
      </c>
      <c r="B19" s="18"/>
      <c r="C19" s="18"/>
      <c r="D19" s="18"/>
      <c r="E19" s="18"/>
      <c r="F19" s="18"/>
      <c r="G19" s="18"/>
    </row>
    <row r="20" spans="1:7" x14ac:dyDescent="0.25">
      <c r="A20" s="10" t="s">
        <v>10</v>
      </c>
      <c r="B20" s="10" t="s">
        <v>11</v>
      </c>
      <c r="C20" s="10" t="s">
        <v>12</v>
      </c>
      <c r="D20" s="10" t="s">
        <v>13</v>
      </c>
    </row>
    <row r="21" spans="1:7" x14ac:dyDescent="0.25">
      <c r="A21" s="31" t="s">
        <v>17</v>
      </c>
      <c r="B21" s="36">
        <v>4000</v>
      </c>
      <c r="C21" s="37">
        <v>20</v>
      </c>
      <c r="D21" s="32">
        <f>C21*B21</f>
        <v>80000</v>
      </c>
    </row>
    <row r="22" spans="1:7" x14ac:dyDescent="0.25">
      <c r="A22" s="12" t="s">
        <v>18</v>
      </c>
      <c r="B22" s="13"/>
      <c r="C22" s="22"/>
      <c r="D22" s="20"/>
    </row>
    <row r="23" spans="1:7" x14ac:dyDescent="0.25">
      <c r="A23" s="31" t="s">
        <v>19</v>
      </c>
      <c r="B23" s="38">
        <f>SUM(B21:B22)</f>
        <v>4000</v>
      </c>
      <c r="C23" s="39">
        <f>D23/B23</f>
        <v>20</v>
      </c>
      <c r="D23" s="39">
        <f>SUM(D21:D22)</f>
        <v>80000</v>
      </c>
    </row>
    <row r="24" spans="1:7" x14ac:dyDescent="0.25">
      <c r="A24" s="12" t="s">
        <v>41</v>
      </c>
      <c r="B24" s="13"/>
      <c r="C24" s="20"/>
      <c r="D24" s="20"/>
      <c r="E24" s="26"/>
      <c r="F24" s="27"/>
      <c r="G24" s="27"/>
    </row>
    <row r="25" spans="1:7" x14ac:dyDescent="0.25">
      <c r="A25" s="12" t="s">
        <v>20</v>
      </c>
      <c r="B25" s="13"/>
      <c r="C25" s="20"/>
      <c r="D25" s="20"/>
      <c r="E25" s="26"/>
      <c r="F25" s="27"/>
      <c r="G25" s="27"/>
    </row>
    <row r="27" spans="1:7" x14ac:dyDescent="0.25">
      <c r="A27" s="1" t="s">
        <v>39</v>
      </c>
    </row>
    <row r="28" spans="1:7" x14ac:dyDescent="0.25">
      <c r="A28" s="10" t="s">
        <v>10</v>
      </c>
      <c r="B28" s="10" t="s">
        <v>11</v>
      </c>
      <c r="C28" s="10" t="s">
        <v>12</v>
      </c>
      <c r="D28" s="10" t="s">
        <v>13</v>
      </c>
    </row>
    <row r="29" spans="1:7" x14ac:dyDescent="0.25">
      <c r="A29" s="12" t="s">
        <v>42</v>
      </c>
      <c r="B29" s="13"/>
      <c r="C29" s="21"/>
      <c r="D29" s="21"/>
    </row>
    <row r="30" spans="1:7" x14ac:dyDescent="0.25">
      <c r="A30" s="31" t="s">
        <v>43</v>
      </c>
      <c r="B30" s="40">
        <v>300</v>
      </c>
      <c r="C30" s="32">
        <v>80</v>
      </c>
      <c r="D30" s="32">
        <f>C30*B30</f>
        <v>24000</v>
      </c>
    </row>
    <row r="31" spans="1:7" x14ac:dyDescent="0.25">
      <c r="A31" s="31" t="s">
        <v>44</v>
      </c>
      <c r="B31" s="40">
        <v>400</v>
      </c>
      <c r="C31" s="32">
        <v>114.05</v>
      </c>
      <c r="D31" s="32">
        <f>C31*B31</f>
        <v>45620</v>
      </c>
    </row>
    <row r="32" spans="1:7" x14ac:dyDescent="0.25">
      <c r="A32" s="12" t="s">
        <v>45</v>
      </c>
      <c r="B32" s="14"/>
      <c r="C32" s="21"/>
      <c r="D32" s="21"/>
    </row>
    <row r="33" spans="1:8" x14ac:dyDescent="0.25">
      <c r="A33" s="12" t="s">
        <v>46</v>
      </c>
      <c r="B33" s="13"/>
      <c r="C33" s="21"/>
      <c r="D33" s="21"/>
    </row>
    <row r="34" spans="1:8" x14ac:dyDescent="0.25">
      <c r="A34" s="12" t="s">
        <v>19</v>
      </c>
      <c r="B34" s="17"/>
      <c r="C34" s="23"/>
      <c r="D34" s="23"/>
    </row>
    <row r="36" spans="1:8" x14ac:dyDescent="0.25">
      <c r="A36" s="3" t="s">
        <v>21</v>
      </c>
      <c r="B36" s="3"/>
      <c r="C36" s="3"/>
      <c r="D36" s="3"/>
      <c r="E36" s="3"/>
      <c r="F36" s="3"/>
      <c r="G36" s="3"/>
      <c r="H36" s="3"/>
    </row>
    <row r="37" spans="1:8" ht="15.75" x14ac:dyDescent="0.25">
      <c r="A37" s="10" t="s">
        <v>10</v>
      </c>
      <c r="B37" s="10" t="s">
        <v>11</v>
      </c>
      <c r="C37" s="10" t="s">
        <v>12</v>
      </c>
      <c r="D37" s="10" t="s">
        <v>13</v>
      </c>
      <c r="H37" s="2"/>
    </row>
    <row r="38" spans="1:8" ht="15.75" x14ac:dyDescent="0.25">
      <c r="A38" s="31" t="s">
        <v>17</v>
      </c>
      <c r="B38" s="32">
        <v>500</v>
      </c>
      <c r="C38" s="32">
        <v>160</v>
      </c>
      <c r="D38" s="32">
        <f>C38*B38</f>
        <v>80000</v>
      </c>
      <c r="H38" s="2"/>
    </row>
    <row r="39" spans="1:8" ht="15.75" x14ac:dyDescent="0.25">
      <c r="A39" s="12" t="s">
        <v>47</v>
      </c>
      <c r="B39" s="21"/>
      <c r="C39" s="21"/>
      <c r="D39" s="21"/>
      <c r="H39" s="2"/>
    </row>
    <row r="40" spans="1:8" ht="15.75" x14ac:dyDescent="0.25">
      <c r="A40" s="31" t="s">
        <v>48</v>
      </c>
      <c r="B40" s="41">
        <f>SUM(B38:B39)</f>
        <v>500</v>
      </c>
      <c r="C40" s="41">
        <f>D40/B40</f>
        <v>160</v>
      </c>
      <c r="D40" s="41">
        <f>SUM(D38:D39)</f>
        <v>80000</v>
      </c>
      <c r="H40" s="2"/>
    </row>
    <row r="41" spans="1:8" ht="15.75" x14ac:dyDescent="0.25">
      <c r="A41" s="12" t="s">
        <v>33</v>
      </c>
      <c r="B41" s="21"/>
      <c r="C41" s="21"/>
      <c r="D41" s="21"/>
      <c r="E41" s="29"/>
      <c r="F41" s="30"/>
      <c r="G41" s="30"/>
      <c r="H41" s="2"/>
    </row>
    <row r="42" spans="1:8" ht="15.75" x14ac:dyDescent="0.25">
      <c r="A42" s="12" t="s">
        <v>22</v>
      </c>
      <c r="B42" s="21"/>
      <c r="C42" s="21"/>
      <c r="D42" s="21"/>
      <c r="E42" s="29"/>
      <c r="F42" s="30"/>
      <c r="G42" s="30"/>
      <c r="H42" s="2"/>
    </row>
    <row r="43" spans="1:8" ht="15.75" x14ac:dyDescent="0.25">
      <c r="A43" s="25"/>
      <c r="B43" s="28"/>
      <c r="C43" s="28"/>
      <c r="D43" s="28"/>
      <c r="E43" s="29"/>
      <c r="F43" s="30"/>
      <c r="G43" s="30"/>
      <c r="H43" s="2"/>
    </row>
    <row r="44" spans="1:8" x14ac:dyDescent="0.25">
      <c r="A44" s="18" t="s">
        <v>23</v>
      </c>
      <c r="B44" s="18"/>
      <c r="C44" s="18"/>
      <c r="D44" s="18"/>
    </row>
    <row r="45" spans="1:8" x14ac:dyDescent="0.25">
      <c r="A45" s="31" t="s">
        <v>10</v>
      </c>
      <c r="B45" s="10" t="s">
        <v>11</v>
      </c>
      <c r="C45" s="10" t="s">
        <v>12</v>
      </c>
      <c r="D45" s="10" t="s">
        <v>13</v>
      </c>
    </row>
    <row r="46" spans="1:8" x14ac:dyDescent="0.25">
      <c r="A46" s="15" t="s">
        <v>24</v>
      </c>
      <c r="B46" s="21"/>
      <c r="C46" s="21"/>
      <c r="D46" s="21"/>
    </row>
    <row r="47" spans="1:8" x14ac:dyDescent="0.25">
      <c r="A47" s="31" t="s">
        <v>34</v>
      </c>
      <c r="B47" s="32">
        <v>80</v>
      </c>
      <c r="C47" s="32">
        <v>104</v>
      </c>
      <c r="D47" s="32">
        <f>C47*B47</f>
        <v>8320</v>
      </c>
    </row>
    <row r="48" spans="1:8" x14ac:dyDescent="0.25">
      <c r="A48" s="15" t="s">
        <v>49</v>
      </c>
      <c r="B48" s="21"/>
      <c r="C48" s="42"/>
      <c r="D48" s="23"/>
    </row>
    <row r="49" spans="1:4" x14ac:dyDescent="0.25">
      <c r="A49" s="15" t="s">
        <v>50</v>
      </c>
      <c r="B49" s="21"/>
      <c r="C49" s="42"/>
      <c r="D49" s="23"/>
    </row>
    <row r="50" spans="1:4" x14ac:dyDescent="0.25">
      <c r="A50" s="16" t="s">
        <v>19</v>
      </c>
      <c r="B50" s="23"/>
      <c r="C50" s="23"/>
      <c r="D50" s="23"/>
    </row>
    <row r="52" spans="1:4" x14ac:dyDescent="0.25">
      <c r="A52" s="49" t="s">
        <v>25</v>
      </c>
      <c r="B52" s="49"/>
      <c r="C52" s="49"/>
      <c r="D52" s="18"/>
    </row>
    <row r="53" spans="1:4" x14ac:dyDescent="0.25">
      <c r="A53" s="10" t="s">
        <v>10</v>
      </c>
      <c r="B53" s="10" t="s">
        <v>11</v>
      </c>
      <c r="C53" s="10" t="s">
        <v>12</v>
      </c>
      <c r="D53" s="10" t="s">
        <v>13</v>
      </c>
    </row>
    <row r="54" spans="1:4" x14ac:dyDescent="0.25">
      <c r="A54" s="31" t="s">
        <v>26</v>
      </c>
      <c r="B54" s="19"/>
      <c r="C54" s="19"/>
      <c r="D54" s="21"/>
    </row>
    <row r="55" spans="1:4" x14ac:dyDescent="0.25">
      <c r="A55" s="31" t="s">
        <v>27</v>
      </c>
      <c r="B55" s="19"/>
      <c r="C55" s="19"/>
      <c r="D55" s="21"/>
    </row>
    <row r="56" spans="1:4" x14ac:dyDescent="0.25">
      <c r="A56" s="31" t="s">
        <v>40</v>
      </c>
      <c r="B56" s="33"/>
      <c r="C56" s="33"/>
      <c r="D56" s="23"/>
    </row>
  </sheetData>
  <mergeCells count="4">
    <mergeCell ref="A52:C52"/>
    <mergeCell ref="A1:D1"/>
    <mergeCell ref="E1:H1"/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25"/>
    </sheetView>
  </sheetViews>
  <sheetFormatPr baseColWidth="10" defaultRowHeight="15" x14ac:dyDescent="0.25"/>
  <cols>
    <col min="6" max="6" width="13.7109375" bestFit="1" customWidth="1"/>
  </cols>
  <sheetData>
    <row r="1" spans="1:7" x14ac:dyDescent="0.25">
      <c r="A1" s="52" t="s">
        <v>51</v>
      </c>
      <c r="B1" s="52" t="s">
        <v>52</v>
      </c>
      <c r="C1" s="52" t="s">
        <v>53</v>
      </c>
      <c r="D1" s="52" t="s">
        <v>54</v>
      </c>
      <c r="E1" s="52" t="s">
        <v>55</v>
      </c>
      <c r="F1" s="52" t="s">
        <v>66</v>
      </c>
      <c r="G1" s="52" t="s">
        <v>67</v>
      </c>
    </row>
    <row r="2" spans="1:7" x14ac:dyDescent="0.25">
      <c r="A2" t="s">
        <v>63</v>
      </c>
      <c r="B2" t="s">
        <v>57</v>
      </c>
      <c r="C2" s="43">
        <v>13200</v>
      </c>
      <c r="D2" s="43">
        <v>8700</v>
      </c>
      <c r="E2" s="43">
        <v>7800</v>
      </c>
      <c r="F2" s="53">
        <v>15</v>
      </c>
      <c r="G2" s="53">
        <v>12</v>
      </c>
    </row>
    <row r="3" spans="1:7" x14ac:dyDescent="0.25">
      <c r="A3" t="s">
        <v>63</v>
      </c>
      <c r="B3" t="s">
        <v>58</v>
      </c>
      <c r="C3" s="43">
        <v>19300</v>
      </c>
      <c r="D3" s="43">
        <v>11300</v>
      </c>
      <c r="E3" s="43">
        <v>10800</v>
      </c>
      <c r="F3" s="53">
        <v>17</v>
      </c>
      <c r="G3" s="53">
        <v>18</v>
      </c>
    </row>
    <row r="4" spans="1:7" x14ac:dyDescent="0.25">
      <c r="A4" t="s">
        <v>63</v>
      </c>
      <c r="B4" t="s">
        <v>59</v>
      </c>
      <c r="C4" s="43">
        <v>10300</v>
      </c>
      <c r="D4" s="43">
        <v>6900</v>
      </c>
      <c r="E4" s="43">
        <v>3500</v>
      </c>
      <c r="F4" s="53">
        <v>14</v>
      </c>
      <c r="G4" s="53">
        <v>10</v>
      </c>
    </row>
    <row r="5" spans="1:7" x14ac:dyDescent="0.25">
      <c r="A5" t="s">
        <v>63</v>
      </c>
      <c r="B5" t="s">
        <v>60</v>
      </c>
      <c r="C5" s="43">
        <v>8900</v>
      </c>
      <c r="D5" s="43">
        <v>6500</v>
      </c>
      <c r="E5" s="43">
        <v>5600</v>
      </c>
      <c r="F5" s="53">
        <v>8</v>
      </c>
      <c r="G5" s="53">
        <v>12</v>
      </c>
    </row>
    <row r="6" spans="1:7" x14ac:dyDescent="0.25">
      <c r="A6" t="s">
        <v>61</v>
      </c>
      <c r="B6" t="s">
        <v>57</v>
      </c>
      <c r="C6" s="43">
        <v>13500</v>
      </c>
      <c r="D6" s="43">
        <v>9200</v>
      </c>
      <c r="E6" s="43">
        <v>9800</v>
      </c>
      <c r="F6" s="53">
        <v>16</v>
      </c>
      <c r="G6" s="53">
        <v>13</v>
      </c>
    </row>
    <row r="7" spans="1:7" x14ac:dyDescent="0.25">
      <c r="A7" t="s">
        <v>61</v>
      </c>
      <c r="B7" t="s">
        <v>58</v>
      </c>
      <c r="C7" s="43">
        <v>18300</v>
      </c>
      <c r="D7" s="43">
        <v>11700</v>
      </c>
      <c r="E7" s="43">
        <v>10900</v>
      </c>
      <c r="F7" s="53">
        <v>17</v>
      </c>
      <c r="G7" s="53">
        <v>15</v>
      </c>
    </row>
    <row r="8" spans="1:7" x14ac:dyDescent="0.25">
      <c r="A8" t="s">
        <v>61</v>
      </c>
      <c r="B8" t="s">
        <v>59</v>
      </c>
      <c r="C8" s="43">
        <v>6500</v>
      </c>
      <c r="D8" s="43">
        <v>5800</v>
      </c>
      <c r="E8" s="43">
        <v>5400</v>
      </c>
      <c r="F8" s="53">
        <v>15</v>
      </c>
      <c r="G8" s="53">
        <v>6</v>
      </c>
    </row>
    <row r="9" spans="1:7" x14ac:dyDescent="0.25">
      <c r="A9" t="s">
        <v>61</v>
      </c>
      <c r="B9" t="s">
        <v>60</v>
      </c>
      <c r="C9" s="43">
        <v>11200</v>
      </c>
      <c r="D9" s="43">
        <v>7600</v>
      </c>
      <c r="E9" s="43">
        <v>8700</v>
      </c>
      <c r="F9" s="53">
        <v>8</v>
      </c>
      <c r="G9" s="53">
        <v>12</v>
      </c>
    </row>
    <row r="10" spans="1:7" x14ac:dyDescent="0.25">
      <c r="A10" t="s">
        <v>56</v>
      </c>
      <c r="B10" t="s">
        <v>57</v>
      </c>
      <c r="C10" s="43">
        <v>12000</v>
      </c>
      <c r="D10" s="43">
        <v>8000</v>
      </c>
      <c r="E10" s="43">
        <v>8600</v>
      </c>
      <c r="F10" s="53">
        <v>16</v>
      </c>
      <c r="G10" s="53">
        <v>15</v>
      </c>
    </row>
    <row r="11" spans="1:7" x14ac:dyDescent="0.25">
      <c r="A11" t="s">
        <v>56</v>
      </c>
      <c r="B11" t="s">
        <v>58</v>
      </c>
      <c r="C11" s="43">
        <v>14900</v>
      </c>
      <c r="D11" s="43">
        <v>10300</v>
      </c>
      <c r="E11" s="43">
        <v>9800</v>
      </c>
      <c r="F11" s="53">
        <v>18</v>
      </c>
      <c r="G11" s="53">
        <v>17</v>
      </c>
    </row>
    <row r="12" spans="1:7" x14ac:dyDescent="0.25">
      <c r="A12" t="s">
        <v>56</v>
      </c>
      <c r="B12" t="s">
        <v>59</v>
      </c>
      <c r="C12" s="43">
        <v>8400</v>
      </c>
      <c r="D12" s="43">
        <v>6200</v>
      </c>
      <c r="E12" s="43">
        <v>7800</v>
      </c>
      <c r="F12" s="53">
        <v>15</v>
      </c>
      <c r="G12" s="53">
        <v>7</v>
      </c>
    </row>
    <row r="13" spans="1:7" x14ac:dyDescent="0.25">
      <c r="A13" t="s">
        <v>56</v>
      </c>
      <c r="B13" t="s">
        <v>60</v>
      </c>
      <c r="C13" s="43">
        <v>10300</v>
      </c>
      <c r="D13" s="43">
        <v>9800</v>
      </c>
      <c r="E13" s="43">
        <v>10300</v>
      </c>
      <c r="F13" s="53">
        <v>9</v>
      </c>
      <c r="G13" s="53">
        <v>15</v>
      </c>
    </row>
    <row r="14" spans="1:7" x14ac:dyDescent="0.25">
      <c r="A14" t="s">
        <v>65</v>
      </c>
      <c r="B14" t="s">
        <v>57</v>
      </c>
      <c r="C14" s="43">
        <v>15300</v>
      </c>
      <c r="D14" s="43">
        <v>12500</v>
      </c>
      <c r="E14" s="43">
        <v>8700</v>
      </c>
      <c r="F14" s="53">
        <v>17</v>
      </c>
      <c r="G14" s="53">
        <v>14</v>
      </c>
    </row>
    <row r="15" spans="1:7" x14ac:dyDescent="0.25">
      <c r="A15" t="s">
        <v>65</v>
      </c>
      <c r="B15" t="s">
        <v>58</v>
      </c>
      <c r="C15" s="43">
        <v>16100</v>
      </c>
      <c r="D15" s="43">
        <v>14600</v>
      </c>
      <c r="E15" s="43">
        <v>11500</v>
      </c>
      <c r="F15" s="53">
        <v>18</v>
      </c>
      <c r="G15" s="53">
        <v>20</v>
      </c>
    </row>
    <row r="16" spans="1:7" x14ac:dyDescent="0.25">
      <c r="A16" t="s">
        <v>65</v>
      </c>
      <c r="B16" t="s">
        <v>59</v>
      </c>
      <c r="C16" s="43">
        <v>10700</v>
      </c>
      <c r="D16" s="43">
        <v>9700</v>
      </c>
      <c r="E16" s="43">
        <v>6700</v>
      </c>
      <c r="F16" s="53">
        <v>15</v>
      </c>
      <c r="G16" s="53">
        <v>7</v>
      </c>
    </row>
    <row r="17" spans="1:7" x14ac:dyDescent="0.25">
      <c r="A17" t="s">
        <v>65</v>
      </c>
      <c r="B17" t="s">
        <v>60</v>
      </c>
      <c r="C17" s="43">
        <v>9800</v>
      </c>
      <c r="D17" s="43">
        <v>10200</v>
      </c>
      <c r="E17" s="43">
        <v>4500</v>
      </c>
      <c r="F17" s="53">
        <v>9</v>
      </c>
      <c r="G17" s="53">
        <v>12</v>
      </c>
    </row>
    <row r="18" spans="1:7" x14ac:dyDescent="0.25">
      <c r="A18" t="s">
        <v>64</v>
      </c>
      <c r="B18" t="s">
        <v>57</v>
      </c>
      <c r="C18" s="43">
        <v>9800</v>
      </c>
      <c r="D18" s="43">
        <v>9800</v>
      </c>
      <c r="E18" s="43">
        <v>10200</v>
      </c>
      <c r="F18" s="53">
        <v>17</v>
      </c>
      <c r="G18" s="53">
        <v>12</v>
      </c>
    </row>
    <row r="19" spans="1:7" x14ac:dyDescent="0.25">
      <c r="A19" t="s">
        <v>64</v>
      </c>
      <c r="B19" t="s">
        <v>58</v>
      </c>
      <c r="C19" s="43">
        <v>18200</v>
      </c>
      <c r="D19" s="43">
        <v>13200</v>
      </c>
      <c r="E19" s="43">
        <v>8300</v>
      </c>
      <c r="F19" s="53">
        <v>18</v>
      </c>
      <c r="G19" s="53">
        <v>23</v>
      </c>
    </row>
    <row r="20" spans="1:7" x14ac:dyDescent="0.25">
      <c r="A20" t="s">
        <v>64</v>
      </c>
      <c r="B20" t="s">
        <v>59</v>
      </c>
      <c r="C20" s="43">
        <v>11400</v>
      </c>
      <c r="D20" s="43">
        <v>8200</v>
      </c>
      <c r="E20" s="43">
        <v>7500</v>
      </c>
      <c r="F20" s="53">
        <v>15</v>
      </c>
      <c r="G20" s="53">
        <v>6</v>
      </c>
    </row>
    <row r="21" spans="1:7" x14ac:dyDescent="0.25">
      <c r="A21" t="s">
        <v>64</v>
      </c>
      <c r="B21" t="s">
        <v>60</v>
      </c>
      <c r="C21" s="43">
        <v>10600</v>
      </c>
      <c r="D21" s="43">
        <v>7800</v>
      </c>
      <c r="E21" s="43">
        <v>5300</v>
      </c>
      <c r="F21" s="53">
        <v>9</v>
      </c>
      <c r="G21" s="53">
        <v>14</v>
      </c>
    </row>
    <row r="22" spans="1:7" x14ac:dyDescent="0.25">
      <c r="A22" t="s">
        <v>62</v>
      </c>
      <c r="B22" t="s">
        <v>57</v>
      </c>
      <c r="C22" s="43">
        <v>14800</v>
      </c>
      <c r="D22" s="43">
        <v>10300</v>
      </c>
      <c r="E22" s="43">
        <v>6500</v>
      </c>
      <c r="F22" s="53">
        <v>18</v>
      </c>
      <c r="G22" s="53">
        <v>17</v>
      </c>
    </row>
    <row r="23" spans="1:7" x14ac:dyDescent="0.25">
      <c r="A23" t="s">
        <v>62</v>
      </c>
      <c r="B23" t="s">
        <v>58</v>
      </c>
      <c r="C23" s="43">
        <v>21600</v>
      </c>
      <c r="D23" s="43">
        <v>10900</v>
      </c>
      <c r="E23" s="43">
        <v>9700</v>
      </c>
      <c r="F23" s="53">
        <v>20</v>
      </c>
      <c r="G23" s="53">
        <v>22</v>
      </c>
    </row>
    <row r="24" spans="1:7" x14ac:dyDescent="0.25">
      <c r="A24" t="s">
        <v>62</v>
      </c>
      <c r="B24" t="s">
        <v>59</v>
      </c>
      <c r="C24" s="43">
        <v>7900</v>
      </c>
      <c r="D24" s="43">
        <v>4900</v>
      </c>
      <c r="E24" s="43">
        <v>6300</v>
      </c>
      <c r="F24" s="53">
        <v>15</v>
      </c>
      <c r="G24" s="53">
        <v>7</v>
      </c>
    </row>
    <row r="25" spans="1:7" x14ac:dyDescent="0.25">
      <c r="A25" t="s">
        <v>62</v>
      </c>
      <c r="B25" t="s">
        <v>60</v>
      </c>
      <c r="C25" s="43">
        <v>9400</v>
      </c>
      <c r="D25" s="43">
        <v>5600</v>
      </c>
      <c r="E25" s="43">
        <v>9100</v>
      </c>
      <c r="F25" s="53">
        <v>10</v>
      </c>
      <c r="G25" s="53">
        <v>20</v>
      </c>
    </row>
  </sheetData>
  <autoFilter ref="A1:F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Cas Gaillac</vt:lpstr>
      <vt:lpstr>Base Chalon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eratte</dc:creator>
  <cp:lastModifiedBy>eratte</cp:lastModifiedBy>
  <dcterms:created xsi:type="dcterms:W3CDTF">2013-12-01T22:43:13Z</dcterms:created>
  <dcterms:modified xsi:type="dcterms:W3CDTF">2013-12-05T21:56:58Z</dcterms:modified>
</cp:coreProperties>
</file>